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570" windowHeight="9225" tabRatio="245" activeTab="0"/>
  </bookViews>
  <sheets>
    <sheet name="HOJA" sheetId="1" r:id="rId1"/>
  </sheets>
  <definedNames>
    <definedName name="_xlnm.Print_Titles" localSheetId="0">'HOJA'!$5:$6</definedName>
  </definedNames>
  <calcPr fullCalcOnLoad="1"/>
</workbook>
</file>

<file path=xl/sharedStrings.xml><?xml version="1.0" encoding="utf-8"?>
<sst xmlns="http://schemas.openxmlformats.org/spreadsheetml/2006/main" count="47" uniqueCount="43">
  <si>
    <t>Establec.</t>
  </si>
  <si>
    <t>Plazas</t>
  </si>
  <si>
    <t>MUNICIPIO DE SEVILLA</t>
  </si>
  <si>
    <t>RESTO PROVINCIA</t>
  </si>
  <si>
    <t>TOTAL PROVINCIA</t>
  </si>
  <si>
    <t>Casas rurales - categoria superior</t>
  </si>
  <si>
    <t>Casas rurales - categoria básica</t>
  </si>
  <si>
    <t>Hotel - 1 estrella</t>
  </si>
  <si>
    <t>Hotel - 2 estrellas</t>
  </si>
  <si>
    <t>Hotel - 3 estrellas</t>
  </si>
  <si>
    <t>Hotel - 4 estrellas</t>
  </si>
  <si>
    <t>Hotel - 5 estrellas</t>
  </si>
  <si>
    <t>Hotel - 5 estrellas Gran Lujo</t>
  </si>
  <si>
    <t>Hotel apartamento - 2 estrellas</t>
  </si>
  <si>
    <t>Hotel apartamento - 3 estrellas</t>
  </si>
  <si>
    <t>Hotel apartamento - 4 estrellas</t>
  </si>
  <si>
    <t>Hostal - 1 estrella</t>
  </si>
  <si>
    <t>Hostal - 2 estrellas</t>
  </si>
  <si>
    <t>Pensión  (categoría única)</t>
  </si>
  <si>
    <t>Total hoteles</t>
  </si>
  <si>
    <t>Total hostales</t>
  </si>
  <si>
    <t>Total pensiones</t>
  </si>
  <si>
    <t>Total apartamentos turísticos</t>
  </si>
  <si>
    <t>Total casas rurales</t>
  </si>
  <si>
    <t>Total campamento de turismo</t>
  </si>
  <si>
    <t>TOTAL</t>
  </si>
  <si>
    <t xml:space="preserve"> </t>
  </si>
  <si>
    <t>Apartamento turístico. Conjunto - 2 llaves</t>
  </si>
  <si>
    <t>Apartamento turístico. Conjunto - 1 llave</t>
  </si>
  <si>
    <t>Apartamento turístico. Edificio/Complejo-3 llaves</t>
  </si>
  <si>
    <t>Apartamento turístico. Edificio/Complejo-2 llaves</t>
  </si>
  <si>
    <t>Apartamento turístico. Edificio/Complejo-1 llave</t>
  </si>
  <si>
    <t xml:space="preserve">Complejo turístico rural </t>
  </si>
  <si>
    <t>Apartamento turístico. Conjunto - 3 llaves</t>
  </si>
  <si>
    <t>FUENTE: Junta de Andalucía. Delegación Territorial de Turismo, Regeneración, Justicia y Administración Local de la Junta de Andalucía.</t>
  </si>
  <si>
    <t>Campamento de turismo-3 estrellas</t>
  </si>
  <si>
    <t>Campamento de turismo-2 estrellas</t>
  </si>
  <si>
    <t>Albergue</t>
  </si>
  <si>
    <t>MUNICIPIO Y PROVINCIA DE SEVILLA. AÑO 2022.</t>
  </si>
  <si>
    <t>11.3.1.1. NÚMERO DE ALOJAMIENTOS TURÍSTICOS Y  NÚMERO DE PLAZAS POR CATEGORÍA.</t>
  </si>
  <si>
    <t>Total hoteles apartamentos</t>
  </si>
  <si>
    <t>Total albergue</t>
  </si>
  <si>
    <t>Total complejo turístico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</si>
</sst>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6" fillId="0" borderId="15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47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46" fillId="0" borderId="14" xfId="0" applyFont="1" applyFill="1" applyBorder="1" applyAlignment="1">
      <alignment wrapText="1"/>
    </xf>
    <xf numFmtId="0" fontId="7" fillId="0" borderId="16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47" fillId="0" borderId="17" xfId="0" applyNumberFormat="1" applyFont="1" applyFill="1" applyBorder="1" applyAlignment="1">
      <alignment/>
    </xf>
    <xf numFmtId="3" fontId="46" fillId="0" borderId="17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9">
      <selection activeCell="A45" sqref="A45"/>
    </sheetView>
  </sheetViews>
  <sheetFormatPr defaultColWidth="11.421875" defaultRowHeight="15"/>
  <cols>
    <col min="1" max="1" width="45.140625" style="2" customWidth="1"/>
    <col min="2" max="3" width="11.57421875" style="2" customWidth="1"/>
    <col min="4" max="4" width="13.7109375" style="2" customWidth="1"/>
    <col min="5" max="6" width="12.140625" style="2" customWidth="1"/>
    <col min="7" max="7" width="11.421875" style="2" customWidth="1"/>
    <col min="8" max="16384" width="11.421875" style="2" customWidth="1"/>
  </cols>
  <sheetData>
    <row r="1" ht="15.75">
      <c r="A1" s="1" t="s">
        <v>39</v>
      </c>
    </row>
    <row r="2" ht="15">
      <c r="A2" s="3" t="s">
        <v>38</v>
      </c>
    </row>
    <row r="3" ht="15.75">
      <c r="A3" s="1"/>
    </row>
    <row r="5" spans="1:7" ht="14.25">
      <c r="A5" s="7"/>
      <c r="B5" s="31" t="s">
        <v>2</v>
      </c>
      <c r="C5" s="31"/>
      <c r="D5" s="31" t="s">
        <v>3</v>
      </c>
      <c r="E5" s="31"/>
      <c r="F5" s="31" t="s">
        <v>4</v>
      </c>
      <c r="G5" s="32"/>
    </row>
    <row r="6" spans="1:7" ht="14.25">
      <c r="A6" s="8"/>
      <c r="B6" s="9" t="s">
        <v>0</v>
      </c>
      <c r="C6" s="9" t="s">
        <v>1</v>
      </c>
      <c r="D6" s="9" t="s">
        <v>0</v>
      </c>
      <c r="E6" s="9" t="s">
        <v>1</v>
      </c>
      <c r="F6" s="9" t="s">
        <v>0</v>
      </c>
      <c r="G6" s="10" t="s">
        <v>1</v>
      </c>
    </row>
    <row r="7" spans="1:7" s="5" customFormat="1" ht="14.25">
      <c r="A7" s="11"/>
      <c r="B7" s="12"/>
      <c r="C7" s="12"/>
      <c r="D7" s="12"/>
      <c r="E7" s="12"/>
      <c r="F7" s="12"/>
      <c r="G7" s="13"/>
    </row>
    <row r="8" spans="1:7" ht="14.25" customHeight="1">
      <c r="A8" s="7" t="s">
        <v>12</v>
      </c>
      <c r="B8" s="25">
        <v>3</v>
      </c>
      <c r="C8" s="25">
        <v>494</v>
      </c>
      <c r="D8" s="25">
        <v>0</v>
      </c>
      <c r="E8" s="25">
        <v>0</v>
      </c>
      <c r="F8" s="25">
        <v>3</v>
      </c>
      <c r="G8" s="25">
        <v>494</v>
      </c>
    </row>
    <row r="9" spans="1:7" ht="14.25">
      <c r="A9" s="14" t="s">
        <v>11</v>
      </c>
      <c r="B9" s="25">
        <v>5</v>
      </c>
      <c r="C9" s="25">
        <v>1649</v>
      </c>
      <c r="D9" s="25">
        <v>2</v>
      </c>
      <c r="E9" s="25">
        <v>312</v>
      </c>
      <c r="F9" s="25">
        <v>7</v>
      </c>
      <c r="G9" s="25">
        <v>1961</v>
      </c>
    </row>
    <row r="10" spans="1:7" ht="14.25">
      <c r="A10" s="14" t="s">
        <v>10</v>
      </c>
      <c r="B10" s="25">
        <v>73</v>
      </c>
      <c r="C10" s="25">
        <v>15252</v>
      </c>
      <c r="D10" s="25">
        <v>16</v>
      </c>
      <c r="E10" s="25">
        <v>2965</v>
      </c>
      <c r="F10" s="25">
        <v>89</v>
      </c>
      <c r="G10" s="25">
        <v>18217</v>
      </c>
    </row>
    <row r="11" spans="1:7" ht="14.25">
      <c r="A11" s="14" t="s">
        <v>9</v>
      </c>
      <c r="B11" s="25">
        <v>38</v>
      </c>
      <c r="C11" s="25">
        <v>3016</v>
      </c>
      <c r="D11" s="25">
        <v>21</v>
      </c>
      <c r="E11" s="25">
        <v>1273</v>
      </c>
      <c r="F11" s="25">
        <v>59</v>
      </c>
      <c r="G11" s="25">
        <v>4289</v>
      </c>
    </row>
    <row r="12" spans="1:7" ht="14.25">
      <c r="A12" s="14" t="s">
        <v>8</v>
      </c>
      <c r="B12" s="25">
        <v>19</v>
      </c>
      <c r="C12" s="25">
        <v>693</v>
      </c>
      <c r="D12" s="25">
        <v>27</v>
      </c>
      <c r="E12" s="25">
        <v>1145</v>
      </c>
      <c r="F12" s="25">
        <v>46</v>
      </c>
      <c r="G12" s="25">
        <v>1838</v>
      </c>
    </row>
    <row r="13" spans="1:7" ht="14.25">
      <c r="A13" s="14" t="s">
        <v>7</v>
      </c>
      <c r="B13" s="25">
        <v>16</v>
      </c>
      <c r="C13" s="25">
        <v>654</v>
      </c>
      <c r="D13" s="25">
        <v>17</v>
      </c>
      <c r="E13" s="25">
        <v>598</v>
      </c>
      <c r="F13" s="25">
        <v>33</v>
      </c>
      <c r="G13" s="25">
        <v>1252</v>
      </c>
    </row>
    <row r="14" spans="1:7" ht="14.25" customHeight="1">
      <c r="A14" s="15" t="s">
        <v>19</v>
      </c>
      <c r="B14" s="26">
        <f>SUM(B8:B13)</f>
        <v>154</v>
      </c>
      <c r="C14" s="26">
        <f>SUM(C8:C13)</f>
        <v>21758</v>
      </c>
      <c r="D14" s="26">
        <f>SUM(D8:D13)</f>
        <v>83</v>
      </c>
      <c r="E14" s="26">
        <f>SUM(E8:E13)</f>
        <v>6293</v>
      </c>
      <c r="F14" s="26">
        <f>SUM(B14,D14)</f>
        <v>237</v>
      </c>
      <c r="G14" s="26">
        <f>SUM(C14,E14)</f>
        <v>28051</v>
      </c>
    </row>
    <row r="15" spans="1:7" s="5" customFormat="1" ht="14.25" customHeight="1">
      <c r="A15" s="16"/>
      <c r="B15" s="27"/>
      <c r="C15" s="27"/>
      <c r="D15" s="27"/>
      <c r="E15" s="27"/>
      <c r="F15" s="25"/>
      <c r="G15" s="25"/>
    </row>
    <row r="16" spans="1:7" ht="13.5" customHeight="1">
      <c r="A16" s="14" t="s">
        <v>15</v>
      </c>
      <c r="B16" s="25">
        <v>2</v>
      </c>
      <c r="C16" s="25">
        <v>287</v>
      </c>
      <c r="D16" s="25">
        <v>1</v>
      </c>
      <c r="E16" s="25">
        <v>57</v>
      </c>
      <c r="F16" s="25">
        <v>3</v>
      </c>
      <c r="G16" s="25">
        <v>344</v>
      </c>
    </row>
    <row r="17" spans="1:7" ht="14.25">
      <c r="A17" s="14" t="s">
        <v>14</v>
      </c>
      <c r="B17" s="25"/>
      <c r="C17" s="25"/>
      <c r="D17" s="25">
        <v>2</v>
      </c>
      <c r="E17" s="25">
        <v>266</v>
      </c>
      <c r="F17" s="25">
        <v>2</v>
      </c>
      <c r="G17" s="25">
        <v>266</v>
      </c>
    </row>
    <row r="18" spans="1:7" ht="14.25">
      <c r="A18" s="17" t="s">
        <v>13</v>
      </c>
      <c r="B18" s="25"/>
      <c r="C18" s="25"/>
      <c r="D18" s="25">
        <v>3</v>
      </c>
      <c r="E18" s="25">
        <v>105</v>
      </c>
      <c r="F18" s="25">
        <v>3</v>
      </c>
      <c r="G18" s="25">
        <v>105</v>
      </c>
    </row>
    <row r="19" spans="1:7" ht="14.25">
      <c r="A19" s="18" t="s">
        <v>40</v>
      </c>
      <c r="B19" s="26">
        <f>SUM(B16:B18)</f>
        <v>2</v>
      </c>
      <c r="C19" s="26">
        <f>SUM(C16:C18)</f>
        <v>287</v>
      </c>
      <c r="D19" s="26">
        <f>SUM(D16:D18)</f>
        <v>6</v>
      </c>
      <c r="E19" s="26">
        <f>SUM(E16:E18)</f>
        <v>428</v>
      </c>
      <c r="F19" s="26">
        <f>SUM(B19,D19)</f>
        <v>8</v>
      </c>
      <c r="G19" s="26">
        <f>SUM(C19,E19)</f>
        <v>715</v>
      </c>
    </row>
    <row r="20" spans="1:7" s="5" customFormat="1" ht="14.25">
      <c r="A20" s="19"/>
      <c r="B20" s="27"/>
      <c r="C20" s="27"/>
      <c r="D20" s="27"/>
      <c r="E20" s="27"/>
      <c r="F20" s="26"/>
      <c r="G20" s="27"/>
    </row>
    <row r="21" spans="1:7" ht="14.25" customHeight="1">
      <c r="A21" s="14" t="s">
        <v>16</v>
      </c>
      <c r="B21" s="25">
        <v>47</v>
      </c>
      <c r="C21" s="25">
        <v>1402</v>
      </c>
      <c r="D21" s="25">
        <v>51</v>
      </c>
      <c r="E21" s="25">
        <v>1247</v>
      </c>
      <c r="F21" s="25">
        <v>98</v>
      </c>
      <c r="G21" s="25">
        <v>2649</v>
      </c>
    </row>
    <row r="22" spans="1:7" ht="14.25">
      <c r="A22" s="14" t="s">
        <v>17</v>
      </c>
      <c r="B22" s="25">
        <v>10</v>
      </c>
      <c r="C22" s="25">
        <v>439</v>
      </c>
      <c r="D22" s="25">
        <v>16</v>
      </c>
      <c r="E22" s="25">
        <v>686</v>
      </c>
      <c r="F22" s="25">
        <v>26</v>
      </c>
      <c r="G22" s="25">
        <v>1125</v>
      </c>
    </row>
    <row r="23" spans="1:7" s="3" customFormat="1" ht="15">
      <c r="A23" s="15" t="s">
        <v>20</v>
      </c>
      <c r="B23" s="26">
        <f>SUM(B21:B22)</f>
        <v>57</v>
      </c>
      <c r="C23" s="26">
        <f>SUM(C21:C22)</f>
        <v>1841</v>
      </c>
      <c r="D23" s="26">
        <f>SUM(D21:D22)</f>
        <v>67</v>
      </c>
      <c r="E23" s="26">
        <f>SUM(E21:E22)</f>
        <v>1933</v>
      </c>
      <c r="F23" s="26">
        <f>B23+D23</f>
        <v>124</v>
      </c>
      <c r="G23" s="26">
        <f>C23+E23</f>
        <v>3774</v>
      </c>
    </row>
    <row r="24" spans="1:7" s="5" customFormat="1" ht="14.25">
      <c r="A24" s="11"/>
      <c r="B24" s="28"/>
      <c r="C24" s="28"/>
      <c r="D24" s="28"/>
      <c r="E24" s="28"/>
      <c r="F24" s="25"/>
      <c r="G24" s="25"/>
    </row>
    <row r="25" spans="1:7" ht="14.25">
      <c r="A25" s="14" t="s">
        <v>18</v>
      </c>
      <c r="B25" s="25">
        <v>61</v>
      </c>
      <c r="C25" s="25">
        <v>1755</v>
      </c>
      <c r="D25" s="25">
        <v>44</v>
      </c>
      <c r="E25" s="25">
        <v>1171</v>
      </c>
      <c r="F25" s="25">
        <v>105</v>
      </c>
      <c r="G25" s="25">
        <v>2926</v>
      </c>
    </row>
    <row r="26" spans="1:7" s="3" customFormat="1" ht="15">
      <c r="A26" s="15" t="s">
        <v>21</v>
      </c>
      <c r="B26" s="26">
        <f>SUM(B25:B25)</f>
        <v>61</v>
      </c>
      <c r="C26" s="26">
        <f>SUM(C25:C25)</f>
        <v>1755</v>
      </c>
      <c r="D26" s="26">
        <f>SUM(D25:D25)</f>
        <v>44</v>
      </c>
      <c r="E26" s="26">
        <f>SUM(E25:E25)</f>
        <v>1171</v>
      </c>
      <c r="F26" s="26">
        <f>SUM(B26,D26)</f>
        <v>105</v>
      </c>
      <c r="G26" s="26">
        <f>SUM(C26,E26)</f>
        <v>2926</v>
      </c>
    </row>
    <row r="27" spans="1:7" s="3" customFormat="1" ht="15">
      <c r="A27" s="15"/>
      <c r="B27" s="26"/>
      <c r="C27" s="26"/>
      <c r="D27" s="26"/>
      <c r="E27" s="26"/>
      <c r="F27" s="26"/>
      <c r="G27" s="26"/>
    </row>
    <row r="28" spans="1:10" s="6" customFormat="1" ht="15">
      <c r="A28" s="14" t="s">
        <v>37</v>
      </c>
      <c r="B28" s="25">
        <v>11</v>
      </c>
      <c r="C28" s="25">
        <v>964</v>
      </c>
      <c r="D28" s="25">
        <v>3</v>
      </c>
      <c r="E28" s="25">
        <v>100</v>
      </c>
      <c r="F28" s="25">
        <v>14</v>
      </c>
      <c r="G28" s="25">
        <v>1064</v>
      </c>
      <c r="I28" s="5"/>
      <c r="J28" s="5"/>
    </row>
    <row r="29" spans="1:10" s="6" customFormat="1" ht="15">
      <c r="A29" s="15" t="s">
        <v>41</v>
      </c>
      <c r="B29" s="26">
        <f>SUM(B28:B28)</f>
        <v>11</v>
      </c>
      <c r="C29" s="26">
        <f>SUM(C28:C28)</f>
        <v>964</v>
      </c>
      <c r="D29" s="26">
        <f>SUM(D28:D28)</f>
        <v>3</v>
      </c>
      <c r="E29" s="26">
        <f>SUM(E28:E28)</f>
        <v>100</v>
      </c>
      <c r="F29" s="26">
        <f>SUM(B29,D29)</f>
        <v>14</v>
      </c>
      <c r="G29" s="26">
        <f>SUM(C29,E29)</f>
        <v>1064</v>
      </c>
      <c r="I29" s="5"/>
      <c r="J29" s="5"/>
    </row>
    <row r="30" spans="1:10" s="6" customFormat="1" ht="15">
      <c r="A30" s="16"/>
      <c r="B30" s="27"/>
      <c r="C30" s="27"/>
      <c r="D30" s="27"/>
      <c r="E30" s="27"/>
      <c r="F30" s="26"/>
      <c r="G30" s="27"/>
      <c r="I30" s="5"/>
      <c r="J30" s="5"/>
    </row>
    <row r="31" spans="1:10" s="6" customFormat="1" ht="15">
      <c r="A31" s="20" t="s">
        <v>33</v>
      </c>
      <c r="B31" s="25">
        <v>1</v>
      </c>
      <c r="C31" s="25">
        <v>87</v>
      </c>
      <c r="D31" s="25">
        <v>2</v>
      </c>
      <c r="E31" s="25">
        <v>250</v>
      </c>
      <c r="F31" s="25">
        <v>3</v>
      </c>
      <c r="G31" s="25">
        <v>337</v>
      </c>
      <c r="I31" s="5"/>
      <c r="J31" s="5"/>
    </row>
    <row r="32" spans="1:7" ht="14.25">
      <c r="A32" s="20" t="s">
        <v>27</v>
      </c>
      <c r="B32" s="25">
        <v>36</v>
      </c>
      <c r="C32" s="25">
        <v>1184</v>
      </c>
      <c r="D32" s="25">
        <v>9</v>
      </c>
      <c r="E32" s="25">
        <v>245</v>
      </c>
      <c r="F32" s="25">
        <v>45</v>
      </c>
      <c r="G32" s="25">
        <v>1429</v>
      </c>
    </row>
    <row r="33" spans="1:7" ht="14.25">
      <c r="A33" s="20" t="s">
        <v>28</v>
      </c>
      <c r="B33" s="25">
        <v>40</v>
      </c>
      <c r="C33" s="25">
        <v>735</v>
      </c>
      <c r="D33" s="25">
        <v>4</v>
      </c>
      <c r="E33" s="25">
        <v>124</v>
      </c>
      <c r="F33" s="25">
        <v>44</v>
      </c>
      <c r="G33" s="25">
        <v>859</v>
      </c>
    </row>
    <row r="34" spans="1:7" ht="14.25">
      <c r="A34" s="20" t="s">
        <v>29</v>
      </c>
      <c r="B34" s="25">
        <v>8</v>
      </c>
      <c r="C34" s="25">
        <v>822</v>
      </c>
      <c r="D34" s="25">
        <v>6</v>
      </c>
      <c r="E34" s="25">
        <v>1066</v>
      </c>
      <c r="F34" s="25">
        <v>14</v>
      </c>
      <c r="G34" s="25">
        <v>1888</v>
      </c>
    </row>
    <row r="35" spans="1:7" ht="14.25">
      <c r="A35" s="20" t="s">
        <v>30</v>
      </c>
      <c r="B35" s="25">
        <v>82</v>
      </c>
      <c r="C35" s="25">
        <v>3056</v>
      </c>
      <c r="D35" s="25">
        <v>9</v>
      </c>
      <c r="E35" s="25">
        <v>226</v>
      </c>
      <c r="F35" s="25">
        <v>91</v>
      </c>
      <c r="G35" s="25">
        <v>3282</v>
      </c>
    </row>
    <row r="36" spans="1:7" ht="14.25">
      <c r="A36" s="20" t="s">
        <v>31</v>
      </c>
      <c r="B36" s="25">
        <v>62</v>
      </c>
      <c r="C36" s="25">
        <v>1522</v>
      </c>
      <c r="D36" s="25">
        <v>7</v>
      </c>
      <c r="E36" s="25">
        <v>189</v>
      </c>
      <c r="F36" s="25">
        <v>69</v>
      </c>
      <c r="G36" s="25">
        <v>1711</v>
      </c>
    </row>
    <row r="37" spans="1:7" s="3" customFormat="1" ht="15">
      <c r="A37" s="21" t="s">
        <v>22</v>
      </c>
      <c r="B37" s="26">
        <f>SUM(B31:B36)</f>
        <v>229</v>
      </c>
      <c r="C37" s="26">
        <f>SUM(C31:C36)</f>
        <v>7406</v>
      </c>
      <c r="D37" s="26">
        <f>SUM(D31:D36)</f>
        <v>37</v>
      </c>
      <c r="E37" s="26">
        <f>SUM(E31:E36)</f>
        <v>2100</v>
      </c>
      <c r="F37" s="26">
        <f>SUM(B37,D37)</f>
        <v>266</v>
      </c>
      <c r="G37" s="26">
        <f>SUM(C37,E37)</f>
        <v>9506</v>
      </c>
    </row>
    <row r="38" spans="1:7" s="5" customFormat="1" ht="14.25">
      <c r="A38" s="22"/>
      <c r="B38" s="28"/>
      <c r="C38" s="28"/>
      <c r="D38" s="28"/>
      <c r="E38" s="28"/>
      <c r="F38" s="26"/>
      <c r="G38" s="26"/>
    </row>
    <row r="39" spans="1:7" ht="14.25">
      <c r="A39" s="14" t="s">
        <v>5</v>
      </c>
      <c r="B39" s="25">
        <v>0</v>
      </c>
      <c r="C39" s="25">
        <v>0</v>
      </c>
      <c r="D39" s="25">
        <v>42</v>
      </c>
      <c r="E39" s="25">
        <v>537</v>
      </c>
      <c r="F39" s="25">
        <v>42</v>
      </c>
      <c r="G39" s="25">
        <v>537</v>
      </c>
    </row>
    <row r="40" spans="1:7" ht="14.25">
      <c r="A40" s="14" t="s">
        <v>6</v>
      </c>
      <c r="B40" s="25">
        <v>2</v>
      </c>
      <c r="C40" s="25">
        <v>24</v>
      </c>
      <c r="D40" s="29">
        <v>238</v>
      </c>
      <c r="E40" s="29">
        <v>2295</v>
      </c>
      <c r="F40" s="25">
        <v>240</v>
      </c>
      <c r="G40" s="25">
        <v>2319</v>
      </c>
    </row>
    <row r="41" spans="1:7" s="3" customFormat="1" ht="15">
      <c r="A41" s="15" t="s">
        <v>23</v>
      </c>
      <c r="B41" s="26">
        <f aca="true" t="shared" si="0" ref="B41:G41">SUM(B39:B40)</f>
        <v>2</v>
      </c>
      <c r="C41" s="26">
        <f t="shared" si="0"/>
        <v>24</v>
      </c>
      <c r="D41" s="26">
        <f t="shared" si="0"/>
        <v>280</v>
      </c>
      <c r="E41" s="26">
        <f t="shared" si="0"/>
        <v>2832</v>
      </c>
      <c r="F41" s="26">
        <f t="shared" si="0"/>
        <v>282</v>
      </c>
      <c r="G41" s="26">
        <f t="shared" si="0"/>
        <v>2856</v>
      </c>
    </row>
    <row r="42" spans="1:7" s="5" customFormat="1" ht="14.25">
      <c r="A42" s="11"/>
      <c r="B42" s="28"/>
      <c r="C42" s="28"/>
      <c r="D42" s="28"/>
      <c r="E42" s="28"/>
      <c r="F42" s="26"/>
      <c r="G42" s="26"/>
    </row>
    <row r="43" spans="1:7" ht="14.25">
      <c r="A43" s="20" t="s">
        <v>32</v>
      </c>
      <c r="B43" s="25">
        <v>0</v>
      </c>
      <c r="C43" s="25">
        <v>0</v>
      </c>
      <c r="D43" s="25">
        <v>3</v>
      </c>
      <c r="E43" s="25">
        <v>123</v>
      </c>
      <c r="F43" s="26">
        <v>3</v>
      </c>
      <c r="G43" s="25">
        <v>123</v>
      </c>
    </row>
    <row r="44" spans="1:7" s="3" customFormat="1" ht="15">
      <c r="A44" s="21" t="s">
        <v>42</v>
      </c>
      <c r="B44" s="26">
        <f>SUM(B43)</f>
        <v>0</v>
      </c>
      <c r="C44" s="26">
        <f>SUM(C43)</f>
        <v>0</v>
      </c>
      <c r="D44" s="26">
        <f>SUM(D43)</f>
        <v>3</v>
      </c>
      <c r="E44" s="26">
        <f>SUM(E43)</f>
        <v>123</v>
      </c>
      <c r="F44" s="26">
        <f>SUM(B44,D44)</f>
        <v>3</v>
      </c>
      <c r="G44" s="26">
        <f>SUM(C44,E44)</f>
        <v>123</v>
      </c>
    </row>
    <row r="45" spans="1:12" s="5" customFormat="1" ht="14.25">
      <c r="A45" s="22"/>
      <c r="B45" s="28"/>
      <c r="C45" s="28"/>
      <c r="D45" s="28"/>
      <c r="E45" s="28"/>
      <c r="F45" s="26"/>
      <c r="G45" s="25"/>
      <c r="L45" s="30"/>
    </row>
    <row r="46" spans="1:7" ht="14.25">
      <c r="A46" s="20" t="s">
        <v>35</v>
      </c>
      <c r="B46" s="25">
        <v>0</v>
      </c>
      <c r="C46" s="25">
        <v>0</v>
      </c>
      <c r="D46" s="25">
        <v>5</v>
      </c>
      <c r="E46" s="25">
        <v>2017</v>
      </c>
      <c r="F46" s="26">
        <f aca="true" t="shared" si="1" ref="F46:G48">SUM(B46,D46)</f>
        <v>5</v>
      </c>
      <c r="G46" s="25">
        <f t="shared" si="1"/>
        <v>2017</v>
      </c>
    </row>
    <row r="47" spans="1:7" ht="14.25">
      <c r="A47" s="20" t="s">
        <v>36</v>
      </c>
      <c r="B47" s="25">
        <v>0</v>
      </c>
      <c r="C47" s="29">
        <v>0</v>
      </c>
      <c r="D47" s="25">
        <v>2</v>
      </c>
      <c r="E47" s="25">
        <v>284</v>
      </c>
      <c r="F47" s="26">
        <f t="shared" si="1"/>
        <v>2</v>
      </c>
      <c r="G47" s="25">
        <f t="shared" si="1"/>
        <v>284</v>
      </c>
    </row>
    <row r="48" spans="1:7" s="3" customFormat="1" ht="15">
      <c r="A48" s="15" t="s">
        <v>24</v>
      </c>
      <c r="B48" s="26">
        <f>SUM(B46:B47)</f>
        <v>0</v>
      </c>
      <c r="C48" s="26">
        <f>SUM(C46:C47)</f>
        <v>0</v>
      </c>
      <c r="D48" s="26">
        <f>SUM(D46:D47)</f>
        <v>7</v>
      </c>
      <c r="E48" s="26">
        <f>SUM(E46:E47)</f>
        <v>2301</v>
      </c>
      <c r="F48" s="26">
        <f t="shared" si="1"/>
        <v>7</v>
      </c>
      <c r="G48" s="26">
        <f t="shared" si="1"/>
        <v>2301</v>
      </c>
    </row>
    <row r="49" spans="1:7" s="5" customFormat="1" ht="14.25">
      <c r="A49" s="24"/>
      <c r="B49" s="28"/>
      <c r="C49" s="28"/>
      <c r="D49" s="28"/>
      <c r="E49" s="28"/>
      <c r="F49" s="28"/>
      <c r="G49" s="28"/>
    </row>
    <row r="50" spans="1:7" s="3" customFormat="1" ht="15">
      <c r="A50" s="23" t="s">
        <v>25</v>
      </c>
      <c r="B50" s="26">
        <f aca="true" t="shared" si="2" ref="B50:G50">B14+B19+B23+B26+B29+B37+B41+B44+B48</f>
        <v>516</v>
      </c>
      <c r="C50" s="26">
        <f t="shared" si="2"/>
        <v>34035</v>
      </c>
      <c r="D50" s="26">
        <f t="shared" si="2"/>
        <v>530</v>
      </c>
      <c r="E50" s="26">
        <f t="shared" si="2"/>
        <v>17281</v>
      </c>
      <c r="F50" s="26">
        <f t="shared" si="2"/>
        <v>1046</v>
      </c>
      <c r="G50" s="26">
        <f t="shared" si="2"/>
        <v>51316</v>
      </c>
    </row>
    <row r="51" spans="2:8" ht="14.25">
      <c r="B51" s="5"/>
      <c r="C51" s="5"/>
      <c r="D51" s="5"/>
      <c r="E51" s="5"/>
      <c r="F51" s="5"/>
      <c r="G51" s="5"/>
      <c r="H51" s="5"/>
    </row>
    <row r="53" ht="14.25">
      <c r="A53" s="4" t="s">
        <v>34</v>
      </c>
    </row>
    <row r="58" ht="14.25">
      <c r="B58" s="2" t="s">
        <v>26</v>
      </c>
    </row>
  </sheetData>
  <sheetProtection/>
  <mergeCells count="3">
    <mergeCell ref="B5:C5"/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Ana Maria Galán Romero</cp:lastModifiedBy>
  <cp:lastPrinted>2022-11-22T12:25:24Z</cp:lastPrinted>
  <dcterms:created xsi:type="dcterms:W3CDTF">2017-01-16T12:06:27Z</dcterms:created>
  <dcterms:modified xsi:type="dcterms:W3CDTF">2023-12-20T11:22:50Z</dcterms:modified>
  <cp:category/>
  <cp:version/>
  <cp:contentType/>
  <cp:contentStatus/>
</cp:coreProperties>
</file>